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835" activeTab="0"/>
  </bookViews>
  <sheets>
    <sheet name="2016" sheetId="1" r:id="rId1"/>
  </sheets>
  <externalReferences>
    <externalReference r:id="rId4"/>
    <externalReference r:id="rId5"/>
    <externalReference r:id="rId6"/>
  </externalReferences>
  <definedNames>
    <definedName name="_xlnm.Print_Area" localSheetId="0">'2016'!$A$1:$DD$28</definedName>
  </definedNames>
  <calcPr fullCalcOnLoad="1"/>
</workbook>
</file>

<file path=xl/sharedStrings.xml><?xml version="1.0" encoding="utf-8"?>
<sst xmlns="http://schemas.openxmlformats.org/spreadsheetml/2006/main" count="52" uniqueCount="44">
  <si>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</si>
  <si>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</si>
  <si>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</si>
  <si>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</si>
  <si>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</si>
  <si>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</si>
  <si>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</si>
  <si>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</si>
  <si>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</si>
  <si>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</si>
  <si>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</si>
  <si>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Объем транспортировки газа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</si>
  <si>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</si>
  <si>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</si>
  <si>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</si>
  <si>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</si>
  <si>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</si>
  <si>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</si>
  <si>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</si>
  <si>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</si>
  <si>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</si>
  <si>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</si>
  <si>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</si>
  <si>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</si>
  <si>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</si>
  <si>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</si>
  <si>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</si>
  <si>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</si>
  <si>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</si>
  <si>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</si>
  <si>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</si>
  <si>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</si>
  <si>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</si>
  <si>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</si>
  <si>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</si>
  <si>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</si>
  <si>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r>
      <t xml:space="preserve">Протяженность трубопроводов </t>
    </r>
    <r>
      <rPr>
        <vertAlign val="superscript"/>
        <sz val="10"/>
        <rFont val="Times New Roman"/>
        <family val="1"/>
      </rPr>
      <t>1</t>
    </r>
  </si>
  <si>
    <r>
      <t xml:space="preserve">Количество газорегуляторных пунктов </t>
    </r>
    <r>
      <rPr>
        <vertAlign val="superscript"/>
        <sz val="10"/>
        <rFont val="Times New Roman"/>
        <family val="1"/>
      </rPr>
      <t>1</t>
    </r>
  </si>
  <si>
    <t>12</t>
  </si>
  <si>
    <t>13</t>
  </si>
  <si>
    <t>км</t>
  </si>
  <si>
    <t>ед.</t>
  </si>
  <si>
    <t>ПАО "Газпром газораспределение Нижний Новгород"</t>
  </si>
  <si>
    <t>за 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</si>
</sst>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49" fontId="1" fillId="0" borderId="16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left" wrapText="1" indent="1"/>
    </xf>
    <xf numFmtId="0" fontId="1" fillId="0" borderId="21" xfId="0" applyFont="1" applyBorder="1" applyAlignment="1">
      <alignment horizontal="left" wrapText="1" indent="1"/>
    </xf>
    <xf numFmtId="49" fontId="1" fillId="0" borderId="2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6\4-&#1081;%20&#1082;&#1074;%202016\&#1057;&#1074;&#1086;&#1076;&#1085;&#1099;&#1081;%20&#1086;&#1090;&#1095;&#1077;&#1090;%20&#1087;&#1086;&#1082;&#1072;&#1079;&#1072;&#1090;&#1077;&#1083;&#1077;&#1081;%20&#1087;&#1086;%20&#1080;&#1090;&#1086;&#1075;&#1072;&#1084;%202016%20&#1075;&#1086;&#1076;&#1072;_&#1043;&#1056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lgaz_Plan\&#1057;&#1077;&#1083;&#1080;&#1074;&#1072;&#1085;&#1086;&#1074;&#1072;\&#1054;&#1058;&#1063;&#1025;&#1058;&#1053;&#1054;&#1057;&#1058;&#1068;\2016\4-&#1081;%20&#1082;&#1074;%202016\&#1056;&#1072;&#1089;&#1096;&#1080;&#1092;&#1088;&#1086;&#1074;&#1082;&#1080;%20&#1082;%20&#1086;&#1090;&#1095;&#1077;&#1090;&#1085;&#1086;&#1089;&#1090;&#1080;%20&#1087;&#1086;%20&#1080;&#1090;&#1086;&#1075;&#1072;&#1084;%202016%20&#1075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.01.2017%20&#1092;&#1072;&#108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"/>
      <sheetName val="1"/>
      <sheetName val="2"/>
      <sheetName val="9 "/>
      <sheetName val="9.1"/>
      <sheetName val="9.2"/>
      <sheetName val="9.3"/>
      <sheetName val=" 9.4"/>
      <sheetName val="9.5"/>
      <sheetName val="9.7"/>
      <sheetName val="СВОД"/>
    </sheetNames>
    <sheetDataSet>
      <sheetData sheetId="1">
        <row r="21">
          <cell r="Q21">
            <v>6655571.099000001</v>
          </cell>
        </row>
      </sheetData>
      <sheetData sheetId="3">
        <row r="24">
          <cell r="W24">
            <v>3629599.299</v>
          </cell>
        </row>
        <row r="26">
          <cell r="W26">
            <v>361979.472</v>
          </cell>
        </row>
        <row r="27">
          <cell r="W27">
            <v>90494.813</v>
          </cell>
        </row>
        <row r="34">
          <cell r="X34">
            <v>2598280.5349999997</v>
          </cell>
        </row>
        <row r="35">
          <cell r="X35">
            <v>233969.15899999999</v>
          </cell>
        </row>
        <row r="36">
          <cell r="X36">
            <v>1213932.139</v>
          </cell>
        </row>
        <row r="37">
          <cell r="X37">
            <v>361303.914</v>
          </cell>
        </row>
        <row r="38">
          <cell r="X38">
            <v>268893.22</v>
          </cell>
        </row>
        <row r="42">
          <cell r="X42">
            <v>261663.341</v>
          </cell>
        </row>
        <row r="43">
          <cell r="X43">
            <v>10232.933</v>
          </cell>
        </row>
        <row r="44">
          <cell r="X44">
            <v>158445.979</v>
          </cell>
        </row>
        <row r="45">
          <cell r="X45">
            <v>42412.505</v>
          </cell>
        </row>
        <row r="46">
          <cell r="X46">
            <v>9559.691</v>
          </cell>
        </row>
      </sheetData>
      <sheetData sheetId="5">
        <row r="66">
          <cell r="X66">
            <v>269659.456</v>
          </cell>
        </row>
        <row r="99">
          <cell r="X99">
            <v>39275.755</v>
          </cell>
        </row>
        <row r="103">
          <cell r="X103">
            <v>4.19</v>
          </cell>
        </row>
        <row r="110">
          <cell r="X110">
            <v>27527.634</v>
          </cell>
        </row>
      </sheetData>
      <sheetData sheetId="8">
        <row r="55">
          <cell r="X55">
            <v>3964.067</v>
          </cell>
        </row>
        <row r="80">
          <cell r="X80">
            <v>142.862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уктура ЧП"/>
      <sheetName val="ЧДП (косвенный метод)"/>
      <sheetName val="Расшифровка к сводной форме"/>
      <sheetName val="Банковские услуги"/>
      <sheetName val="% по кредитам и займам"/>
      <sheetName val="Проценты к получению"/>
      <sheetName val="Факт ПП"/>
      <sheetName val="УЭГС-1"/>
      <sheetName val="УЭГС-2"/>
      <sheetName val="УЭГС-4"/>
      <sheetName val="ОНО,ОНА,ПНО,ПНА"/>
      <sheetName val="анализ ФОТ"/>
      <sheetName val="спр_числ"/>
      <sheetName val="9.3.1"/>
      <sheetName val="сж.газ"/>
      <sheetName val="благотворительность"/>
      <sheetName val="НПО"/>
      <sheetName val="амортизация"/>
      <sheetName val="аренда"/>
      <sheetName val="лизинг"/>
      <sheetName val="лизинг_2"/>
      <sheetName val="страхование"/>
      <sheetName val="Реализ ОС"/>
      <sheetName val="усл. стор. орг. (9.2.,9.4.,9.5)"/>
      <sheetName val="усл.стор.орг. (9.7.)"/>
      <sheetName val="Проч. дох и расх"/>
      <sheetName val="фин.вложения"/>
      <sheetName val="ден.средства"/>
      <sheetName val="9.1.1"/>
      <sheetName val="соц-культ"/>
      <sheetName val="Регистрация ОС "/>
      <sheetName val="к БФ №2"/>
      <sheetName val="Расш.Выручки (ф.9.1) ПИР,СМ (2"/>
      <sheetName val="фин.показатели"/>
      <sheetName val="подготовка кадров"/>
      <sheetName val="Инф.-вычисл. услуги"/>
      <sheetName val="Страх. ОПО"/>
      <sheetName val="Лист1"/>
    </sheetNames>
    <sheetDataSet>
      <sheetData sheetId="12">
        <row r="15">
          <cell r="L15">
            <v>3297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шаблон"/>
    </sheetNames>
    <sheetDataSet>
      <sheetData sheetId="0">
        <row r="16">
          <cell r="R16">
            <v>1018</v>
          </cell>
          <cell r="S16">
            <v>1787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26"/>
  <sheetViews>
    <sheetView tabSelected="1" zoomScaleSheetLayoutView="100" zoomScalePageLayoutView="0" workbookViewId="0" topLeftCell="A1">
      <selection activeCell="EF16" sqref="EF16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</row>
    <row r="7" spans="22:86" ht="30.75" customHeight="1">
      <c r="V7" s="57" t="s">
        <v>42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1" t="s">
        <v>43</v>
      </c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8"/>
      <c r="CC7" s="58"/>
      <c r="CD7" s="58"/>
      <c r="CE7" s="8" t="s">
        <v>7</v>
      </c>
      <c r="CF7" s="9"/>
      <c r="CG7" s="9"/>
      <c r="CH7" s="10"/>
    </row>
    <row r="8" spans="22:67" ht="12.75">
      <c r="V8" s="49" t="s">
        <v>8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</row>
    <row r="9" spans="1:108" ht="14.25">
      <c r="A9" s="50" t="s">
        <v>10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</row>
    <row r="10" ht="13.5" thickBot="1"/>
    <row r="11" spans="1:108" ht="27.75" customHeight="1" thickBot="1">
      <c r="A11" s="52" t="s">
        <v>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4"/>
      <c r="BI11" s="69" t="s">
        <v>1</v>
      </c>
      <c r="BJ11" s="55"/>
      <c r="BK11" s="55"/>
      <c r="BL11" s="55"/>
      <c r="BM11" s="55"/>
      <c r="BN11" s="55"/>
      <c r="BO11" s="55"/>
      <c r="BP11" s="55"/>
      <c r="BQ11" s="55"/>
      <c r="BR11" s="56"/>
      <c r="BS11" s="69" t="s">
        <v>2</v>
      </c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6"/>
      <c r="CJ11" s="55" t="s">
        <v>3</v>
      </c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6"/>
    </row>
    <row r="12" spans="1:108" ht="13.5" thickBot="1">
      <c r="A12" s="52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4"/>
      <c r="BI12" s="52">
        <v>2</v>
      </c>
      <c r="BJ12" s="53"/>
      <c r="BK12" s="53"/>
      <c r="BL12" s="53"/>
      <c r="BM12" s="53"/>
      <c r="BN12" s="53"/>
      <c r="BO12" s="53"/>
      <c r="BP12" s="53"/>
      <c r="BQ12" s="53"/>
      <c r="BR12" s="54"/>
      <c r="BS12" s="52">
        <v>3</v>
      </c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4"/>
      <c r="CJ12" s="53">
        <v>4</v>
      </c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4"/>
    </row>
    <row r="13" spans="1:108" ht="15" customHeight="1">
      <c r="A13" s="4"/>
      <c r="B13" s="67" t="s">
        <v>11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8"/>
      <c r="BI13" s="59" t="s">
        <v>12</v>
      </c>
      <c r="BJ13" s="60"/>
      <c r="BK13" s="60"/>
      <c r="BL13" s="60"/>
      <c r="BM13" s="60"/>
      <c r="BN13" s="60"/>
      <c r="BO13" s="60"/>
      <c r="BP13" s="60"/>
      <c r="BQ13" s="60"/>
      <c r="BR13" s="61"/>
      <c r="BS13" s="62" t="s">
        <v>13</v>
      </c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4"/>
      <c r="CJ13" s="65">
        <f>'[1]1'!$Q$21</f>
        <v>6655571.099000001</v>
      </c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6"/>
    </row>
    <row r="14" spans="1:108" ht="12.75">
      <c r="A14" s="5"/>
      <c r="B14" s="47" t="s">
        <v>14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8"/>
      <c r="BI14" s="43" t="s">
        <v>15</v>
      </c>
      <c r="BJ14" s="27"/>
      <c r="BK14" s="27"/>
      <c r="BL14" s="27"/>
      <c r="BM14" s="27"/>
      <c r="BN14" s="27"/>
      <c r="BO14" s="27"/>
      <c r="BP14" s="27"/>
      <c r="BQ14" s="27"/>
      <c r="BR14" s="44"/>
      <c r="BS14" s="45" t="s">
        <v>16</v>
      </c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46"/>
      <c r="CJ14" s="33">
        <f>'[1]9 '!$W$24-'[1]9 '!$W$26-'[1]9 '!$W$27</f>
        <v>3177125.014</v>
      </c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4"/>
    </row>
    <row r="15" spans="1:108" ht="12.75">
      <c r="A15" s="5"/>
      <c r="B15" s="47" t="s">
        <v>17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8"/>
      <c r="BI15" s="43" t="s">
        <v>18</v>
      </c>
      <c r="BJ15" s="27"/>
      <c r="BK15" s="27"/>
      <c r="BL15" s="27"/>
      <c r="BM15" s="27"/>
      <c r="BN15" s="27"/>
      <c r="BO15" s="27"/>
      <c r="BP15" s="27"/>
      <c r="BQ15" s="27"/>
      <c r="BR15" s="44"/>
      <c r="BS15" s="45" t="s">
        <v>19</v>
      </c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46"/>
      <c r="CJ15" s="33">
        <f>SUM(CJ16:DD22)</f>
        <v>2859943.8759999997</v>
      </c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ht="12.75">
      <c r="A16" s="5"/>
      <c r="B16" s="24" t="s">
        <v>20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42"/>
      <c r="BI16" s="43" t="s">
        <v>21</v>
      </c>
      <c r="BJ16" s="27"/>
      <c r="BK16" s="27"/>
      <c r="BL16" s="27"/>
      <c r="BM16" s="27"/>
      <c r="BN16" s="27"/>
      <c r="BO16" s="27"/>
      <c r="BP16" s="27"/>
      <c r="BQ16" s="27"/>
      <c r="BR16" s="44"/>
      <c r="BS16" s="45" t="s">
        <v>19</v>
      </c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46"/>
      <c r="CJ16" s="33">
        <f>'[1]9 '!$X$35+'[1]9 '!$X$43</f>
        <v>244202.09199999998</v>
      </c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4"/>
    </row>
    <row r="17" spans="1:108" ht="12.75">
      <c r="A17" s="5"/>
      <c r="B17" s="24" t="s">
        <v>22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42"/>
      <c r="BI17" s="43" t="s">
        <v>23</v>
      </c>
      <c r="BJ17" s="27"/>
      <c r="BK17" s="27"/>
      <c r="BL17" s="27"/>
      <c r="BM17" s="27"/>
      <c r="BN17" s="27"/>
      <c r="BO17" s="27"/>
      <c r="BP17" s="27"/>
      <c r="BQ17" s="27"/>
      <c r="BR17" s="44"/>
      <c r="BS17" s="45" t="s">
        <v>19</v>
      </c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46"/>
      <c r="CJ17" s="33">
        <f>'[1]9 '!$X$36+'[1]9 '!$X$37+'[1]9 '!$X$44+'[1]9 '!$X$45</f>
        <v>1776094.5369999998</v>
      </c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4"/>
    </row>
    <row r="18" spans="1:108" ht="12.75">
      <c r="A18" s="5"/>
      <c r="B18" s="24" t="s">
        <v>24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42"/>
      <c r="BI18" s="43" t="s">
        <v>25</v>
      </c>
      <c r="BJ18" s="27"/>
      <c r="BK18" s="27"/>
      <c r="BL18" s="27"/>
      <c r="BM18" s="27"/>
      <c r="BN18" s="27"/>
      <c r="BO18" s="27"/>
      <c r="BP18" s="27"/>
      <c r="BQ18" s="27"/>
      <c r="BR18" s="44"/>
      <c r="BS18" s="45" t="s">
        <v>19</v>
      </c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46"/>
      <c r="CJ18" s="33">
        <f>'[1]9 '!$X$38+'[1]9 '!$X$46</f>
        <v>278452.91099999996</v>
      </c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4"/>
    </row>
    <row r="19" spans="1:108" ht="12.75">
      <c r="A19" s="5"/>
      <c r="B19" s="24" t="s">
        <v>26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42"/>
      <c r="BI19" s="43" t="s">
        <v>27</v>
      </c>
      <c r="BJ19" s="27"/>
      <c r="BK19" s="27"/>
      <c r="BL19" s="27"/>
      <c r="BM19" s="27"/>
      <c r="BN19" s="27"/>
      <c r="BO19" s="27"/>
      <c r="BP19" s="27"/>
      <c r="BQ19" s="27"/>
      <c r="BR19" s="44"/>
      <c r="BS19" s="45" t="s">
        <v>19</v>
      </c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46"/>
      <c r="CJ19" s="33">
        <f>'[1]9.5'!$X$55+'[1]9.2'!$X$66</f>
        <v>273623.523</v>
      </c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4"/>
    </row>
    <row r="20" spans="1:108" ht="12.75">
      <c r="A20" s="5"/>
      <c r="B20" s="24" t="s">
        <v>28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42"/>
      <c r="BI20" s="43" t="s">
        <v>29</v>
      </c>
      <c r="BJ20" s="27"/>
      <c r="BK20" s="27"/>
      <c r="BL20" s="27"/>
      <c r="BM20" s="27"/>
      <c r="BN20" s="27"/>
      <c r="BO20" s="27"/>
      <c r="BP20" s="27"/>
      <c r="BQ20" s="27"/>
      <c r="BR20" s="44"/>
      <c r="BS20" s="45" t="s">
        <v>19</v>
      </c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46"/>
      <c r="CJ20" s="33">
        <f>'[1]9.5'!$X$80+'[1]9.2'!$X$99-'[1]9.2'!$X$103</f>
        <v>39414.426999999996</v>
      </c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4"/>
    </row>
    <row r="21" spans="1:108" ht="12.75">
      <c r="A21" s="5"/>
      <c r="B21" s="24" t="s">
        <v>30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42"/>
      <c r="BI21" s="43" t="s">
        <v>31</v>
      </c>
      <c r="BJ21" s="27"/>
      <c r="BK21" s="27"/>
      <c r="BL21" s="27"/>
      <c r="BM21" s="27"/>
      <c r="BN21" s="27"/>
      <c r="BO21" s="27"/>
      <c r="BP21" s="27"/>
      <c r="BQ21" s="27"/>
      <c r="BR21" s="44"/>
      <c r="BS21" s="45" t="s">
        <v>19</v>
      </c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46"/>
      <c r="CJ21" s="33">
        <f>'[1]9.2'!$X$110</f>
        <v>27527.634</v>
      </c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4"/>
    </row>
    <row r="22" spans="1:108" ht="12.75">
      <c r="A22" s="5"/>
      <c r="B22" s="24" t="s">
        <v>32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42"/>
      <c r="BI22" s="43" t="s">
        <v>33</v>
      </c>
      <c r="BJ22" s="27"/>
      <c r="BK22" s="27"/>
      <c r="BL22" s="27"/>
      <c r="BM22" s="27"/>
      <c r="BN22" s="27"/>
      <c r="BO22" s="27"/>
      <c r="BP22" s="27"/>
      <c r="BQ22" s="27"/>
      <c r="BR22" s="44"/>
      <c r="BS22" s="45" t="s">
        <v>19</v>
      </c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46"/>
      <c r="CJ22" s="33">
        <f>'[1]9 '!$X$34+'[1]9 '!$X$42-CJ16-CJ17-CJ18-CJ19-CJ20-CJ21</f>
        <v>220628.7519999998</v>
      </c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4"/>
    </row>
    <row r="23" spans="1:108" ht="27" customHeight="1" thickBot="1">
      <c r="A23" s="6"/>
      <c r="B23" s="35" t="s">
        <v>34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6"/>
      <c r="BI23" s="37" t="s">
        <v>35</v>
      </c>
      <c r="BJ23" s="38"/>
      <c r="BK23" s="38"/>
      <c r="BL23" s="38"/>
      <c r="BM23" s="38"/>
      <c r="BN23" s="38"/>
      <c r="BO23" s="38"/>
      <c r="BP23" s="38"/>
      <c r="BQ23" s="38"/>
      <c r="BR23" s="39"/>
      <c r="BS23" s="40" t="s">
        <v>41</v>
      </c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41"/>
      <c r="CJ23" s="20">
        <f>'[2]спр_числ'!$L$15</f>
        <v>3297</v>
      </c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1"/>
    </row>
    <row r="24" spans="1:108" ht="12.75">
      <c r="A24" s="7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ht="14.25" customHeight="1">
      <c r="A25" s="5"/>
      <c r="B25" s="2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5"/>
      <c r="BI25" s="26" t="s">
        <v>38</v>
      </c>
      <c r="BJ25" s="27"/>
      <c r="BK25" s="27"/>
      <c r="BL25" s="27"/>
      <c r="BM25" s="27"/>
      <c r="BN25" s="27"/>
      <c r="BO25" s="27"/>
      <c r="BP25" s="27"/>
      <c r="BQ25" s="27"/>
      <c r="BR25" s="28"/>
      <c r="BS25" s="29" t="s">
        <v>40</v>
      </c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1"/>
      <c r="CJ25" s="32">
        <v>16043.65</v>
      </c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4"/>
    </row>
    <row r="26" spans="1:108" ht="15.75" customHeight="1" thickBot="1">
      <c r="A26" s="6"/>
      <c r="B26" s="11" t="s">
        <v>37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2"/>
      <c r="BI26" s="13" t="s">
        <v>39</v>
      </c>
      <c r="BJ26" s="14"/>
      <c r="BK26" s="14"/>
      <c r="BL26" s="14"/>
      <c r="BM26" s="14"/>
      <c r="BN26" s="14"/>
      <c r="BO26" s="14"/>
      <c r="BP26" s="14"/>
      <c r="BQ26" s="14"/>
      <c r="BR26" s="15"/>
      <c r="BS26" s="16" t="s">
        <v>41</v>
      </c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8"/>
      <c r="CJ26" s="19">
        <f>'[3]шаблон'!$R$16+'[3]шаблон'!$S$16</f>
        <v>2805</v>
      </c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1"/>
    </row>
    <row r="27" ht="6" customHeight="1"/>
    <row r="28" ht="3" customHeight="1"/>
  </sheetData>
  <sheetProtection/>
  <mergeCells count="67"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5:BH15"/>
    <mergeCell ref="BI15:BR15"/>
    <mergeCell ref="BS15:CI15"/>
    <mergeCell ref="CJ15:DD15"/>
    <mergeCell ref="B14:BH14"/>
    <mergeCell ref="BI14:BR14"/>
    <mergeCell ref="BS14:CI14"/>
    <mergeCell ref="CJ14:DD14"/>
    <mergeCell ref="B17:BH17"/>
    <mergeCell ref="BI17:BR17"/>
    <mergeCell ref="BS17:CI17"/>
    <mergeCell ref="CJ17:DD17"/>
    <mergeCell ref="B16:BH16"/>
    <mergeCell ref="BI16:BR16"/>
    <mergeCell ref="BS16:CI16"/>
    <mergeCell ref="CJ16:DD16"/>
    <mergeCell ref="B19:BH19"/>
    <mergeCell ref="BI19:BR19"/>
    <mergeCell ref="BS19:CI19"/>
    <mergeCell ref="CJ19:DD19"/>
    <mergeCell ref="B18:BH18"/>
    <mergeCell ref="BI18:BR18"/>
    <mergeCell ref="BS18:CI18"/>
    <mergeCell ref="CJ18:DD18"/>
    <mergeCell ref="B21:BH21"/>
    <mergeCell ref="BI21:BR21"/>
    <mergeCell ref="BS21:CI21"/>
    <mergeCell ref="CJ21:DD21"/>
    <mergeCell ref="B20:BH20"/>
    <mergeCell ref="BI20:BR20"/>
    <mergeCell ref="BS20:CI20"/>
    <mergeCell ref="CJ20:DD20"/>
    <mergeCell ref="B23:BH23"/>
    <mergeCell ref="BI23:BR23"/>
    <mergeCell ref="BS23:CI23"/>
    <mergeCell ref="CJ23:DD23"/>
    <mergeCell ref="B22:BH22"/>
    <mergeCell ref="BI22:BR22"/>
    <mergeCell ref="BS22:CI22"/>
    <mergeCell ref="CJ22:DD22"/>
    <mergeCell ref="B26:BH26"/>
    <mergeCell ref="BI26:BR26"/>
    <mergeCell ref="BS26:CI26"/>
    <mergeCell ref="CJ26:DD26"/>
    <mergeCell ref="B24:DD24"/>
    <mergeCell ref="B25:BH25"/>
    <mergeCell ref="BI25:BR25"/>
    <mergeCell ref="BS25:CI25"/>
    <mergeCell ref="CJ25:DD2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f0525002</cp:lastModifiedBy>
  <cp:lastPrinted>2011-05-27T09:27:39Z</cp:lastPrinted>
  <dcterms:created xsi:type="dcterms:W3CDTF">2011-03-28T11:56:30Z</dcterms:created>
  <dcterms:modified xsi:type="dcterms:W3CDTF">2017-07-21T11:50:54Z</dcterms:modified>
  <cp:category/>
  <cp:version/>
  <cp:contentType/>
  <cp:contentStatus/>
</cp:coreProperties>
</file>